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Sheet1!$A$1:$H$75</definedName>
  </definedNames>
  <calcPr calcId="145621"/>
</workbook>
</file>

<file path=xl/calcChain.xml><?xml version="1.0" encoding="utf-8"?>
<calcChain xmlns="http://schemas.openxmlformats.org/spreadsheetml/2006/main">
  <c r="H48" i="1" l="1"/>
  <c r="H16" i="1"/>
  <c r="H21" i="1"/>
  <c r="H24" i="1"/>
  <c r="E58" i="1" l="1"/>
  <c r="H31" i="1" l="1"/>
  <c r="H28" i="1" l="1"/>
  <c r="H19" i="1"/>
  <c r="H27" i="1" l="1"/>
  <c r="H22" i="1" l="1"/>
  <c r="H30" i="1" l="1"/>
  <c r="H25" i="1" s="1"/>
  <c r="H32" i="1" l="1"/>
  <c r="H14" i="1" l="1"/>
  <c r="H50" i="1" l="1"/>
  <c r="H13" i="1" l="1"/>
</calcChain>
</file>

<file path=xl/sharedStrings.xml><?xml version="1.0" encoding="utf-8"?>
<sst xmlns="http://schemas.openxmlformats.org/spreadsheetml/2006/main" count="59" uniqueCount="32">
  <si>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</si>
  <si>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</si>
  <si>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</si>
  <si>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</si>
  <si>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</si>
  <si>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</si>
  <si>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</si>
  <si>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</si>
  <si>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</si>
  <si>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</si>
  <si>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</si>
  <si>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</si>
  <si>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</si>
  <si>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</si>
  <si>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</si>
  <si>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</si>
  <si>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</si>
  <si>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</si>
  <si>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</si>
  <si>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</si>
  <si>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</si>
  <si>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</si>
  <si>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</si>
  <si>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</si>
  <si>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</si>
  <si>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 xml:space="preserve">UKUPNO </t>
  </si>
  <si>
    <t>Izvršena plaćanja  na dan 05.06.2019</t>
  </si>
  <si>
    <t>Dana:05.06.2019.</t>
  </si>
  <si>
    <t>05.06.2019.</t>
  </si>
  <si>
    <t>Primljena i neutrošena participacija od 05.06.2019.</t>
  </si>
  <si>
    <t>241511</t>
  </si>
  <si>
    <t>Prevoz za maj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</si>
</sst>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0" fontId="0" fillId="0" borderId="0" xfId="0" applyAlignment="1">
      <alignment horizontal="center"/>
    </xf>
    <xf numFmtId="49" fontId="5" fillId="0" borderId="1" xfId="1" applyNumberFormat="1" applyBorder="1"/>
    <xf numFmtId="0" fontId="5" fillId="0" borderId="1" xfId="1" applyBorder="1"/>
    <xf numFmtId="4" fontId="5" fillId="0" borderId="1" xfId="1" applyNumberFormat="1" applyBorder="1" applyAlignment="1">
      <alignment horizontal="left"/>
    </xf>
    <xf numFmtId="4" fontId="5" fillId="0" borderId="1" xfId="1" applyNumberFormat="1" applyBorder="1"/>
    <xf numFmtId="4" fontId="6" fillId="5" borderId="1" xfId="1" applyNumberFormat="1" applyFont="1" applyFill="1" applyBorder="1" applyAlignment="1">
      <alignment horizontal="center"/>
    </xf>
    <xf numFmtId="4" fontId="6" fillId="5" borderId="1" xfId="1" applyNumberFormat="1" applyFont="1" applyFill="1" applyBorder="1"/>
    <xf numFmtId="49" fontId="6" fillId="5" borderId="1" xfId="1" applyNumberFormat="1" applyFont="1" applyFill="1" applyBorder="1"/>
    <xf numFmtId="0" fontId="6" fillId="5" borderId="1" xfId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" fontId="7" fillId="0" borderId="1" xfId="0" applyNumberFormat="1" applyFont="1" applyFill="1" applyBorder="1"/>
    <xf numFmtId="164" fontId="3" fillId="4" borderId="1" xfId="0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"/>
  <sheetViews>
    <sheetView tabSelected="1" zoomScaleNormal="100" workbookViewId="0">
      <selection activeCell="I6" sqref="I6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1"/>
      <c r="J7" s="11"/>
    </row>
    <row r="8" spans="2:15" x14ac:dyDescent="0.25">
      <c r="C8" s="28" t="s">
        <v>27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5" t="s">
        <v>28</v>
      </c>
      <c r="H12" s="7">
        <v>3677535.38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15" t="s">
        <v>28</v>
      </c>
      <c r="H13" s="3">
        <f>H14+H25-H32-H42</f>
        <v>3623367.09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5" t="s">
        <v>28</v>
      </c>
      <c r="H14" s="4">
        <f>H15+H16+H17+H18+H19+H20+H21+H22+H23+H24</f>
        <v>3078799.9299999997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43"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898833.33+898833.33-677875.07-145-3500+898833.33-717923.34-4765.11+898833.33-745169.42-6750+3536+898833.33-712025.41-7065.11+898833.33-750920.99</f>
        <v>1770396.5299999996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40" t="s">
        <v>2</v>
      </c>
      <c r="C19" s="40"/>
      <c r="D19" s="40"/>
      <c r="E19" s="40"/>
      <c r="F19" s="40"/>
      <c r="G19" s="12"/>
      <c r="H19" s="10">
        <f>480802.02+1186875+1186875-1014200.1-1280397.15</f>
        <v>559954.77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0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1063250-335352.95-3523-424107.4+15664.05+5000-17952.04-2348+7065.11+1066.67+23699</f>
        <v>332461.44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f>216501-216501</f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  <c r="L23" s="8"/>
    </row>
    <row r="24" spans="2:13" x14ac:dyDescent="0.25">
      <c r="B24" s="40" t="s">
        <v>29</v>
      </c>
      <c r="C24" s="40"/>
      <c r="D24" s="40"/>
      <c r="E24" s="40"/>
      <c r="F24" s="40"/>
      <c r="G24" s="13"/>
      <c r="H24" s="10">
        <f>325035.17+7350-32347.98+5350+9550+9450+6250+8250+12750+5650+12550+7200+5350+12400+11950+9250</f>
        <v>415987.19</v>
      </c>
      <c r="I24" s="11"/>
      <c r="J24" s="11"/>
      <c r="K24" s="8"/>
      <c r="L24" s="8"/>
    </row>
    <row r="25" spans="2:13" x14ac:dyDescent="0.25">
      <c r="B25" s="41" t="s">
        <v>24</v>
      </c>
      <c r="C25" s="41"/>
      <c r="D25" s="41"/>
      <c r="E25" s="41"/>
      <c r="F25" s="41"/>
      <c r="G25" s="17" t="s">
        <v>28</v>
      </c>
      <c r="H25" s="4">
        <f>H26+H27+H28+H29+H30+H31</f>
        <v>544567.16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6"/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113000+113000-113349.78+113000-117830.83+113000-124074.89+113000-117341.72-4697+113000</f>
        <v>200705.78</v>
      </c>
      <c r="I27" s="11"/>
      <c r="J27" s="11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12665.19+179666.67+179666.66-130110.8</f>
        <v>241887.72000000003</v>
      </c>
      <c r="I28" s="11"/>
      <c r="J28" s="11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0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f>116901.44-116901.44</f>
        <v>0</v>
      </c>
      <c r="I30" s="11"/>
      <c r="J30" s="11"/>
    </row>
    <row r="31" spans="2:13" x14ac:dyDescent="0.25">
      <c r="B31" s="29" t="s">
        <v>29</v>
      </c>
      <c r="C31" s="30"/>
      <c r="D31" s="30"/>
      <c r="E31" s="30"/>
      <c r="F31" s="31"/>
      <c r="G31" s="2"/>
      <c r="H31" s="10">
        <f>29388+4553-11897.34-20000+50705-9551+5588+7347+33941+11900</f>
        <v>101973.66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8" t="s">
        <v>28</v>
      </c>
      <c r="H32" s="5">
        <f>H33+H34+H35+H36+H37+H38+H39+H40+H41</f>
        <v>0</v>
      </c>
      <c r="I32" s="11"/>
      <c r="J32" s="11"/>
    </row>
    <row r="33" spans="2:13" x14ac:dyDescent="0.25">
      <c r="B33" s="29" t="s">
        <v>10</v>
      </c>
      <c r="C33" s="30"/>
      <c r="D33" s="30"/>
      <c r="E33" s="30"/>
      <c r="F33" s="31"/>
      <c r="G33" s="13"/>
      <c r="H33" s="10">
        <v>0</v>
      </c>
      <c r="I33" s="11"/>
      <c r="J33" s="11"/>
    </row>
    <row r="34" spans="2:13" x14ac:dyDescent="0.25">
      <c r="B34" s="29" t="s">
        <v>11</v>
      </c>
      <c r="C34" s="30"/>
      <c r="D34" s="30"/>
      <c r="E34" s="30"/>
      <c r="F34" s="31"/>
      <c r="G34" s="13"/>
      <c r="H34" s="10">
        <v>0</v>
      </c>
      <c r="I34" s="11"/>
      <c r="J34" s="11"/>
    </row>
    <row r="35" spans="2:13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3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3" x14ac:dyDescent="0.25">
      <c r="B37" s="40" t="s">
        <v>2</v>
      </c>
      <c r="C37" s="40"/>
      <c r="D37" s="40"/>
      <c r="E37" s="40"/>
      <c r="F37" s="40"/>
      <c r="G37" s="13"/>
      <c r="H37" s="10">
        <v>0</v>
      </c>
      <c r="I37" s="11"/>
      <c r="J37" s="11"/>
    </row>
    <row r="38" spans="2:13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3" x14ac:dyDescent="0.25">
      <c r="B39" s="29" t="s">
        <v>13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3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3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3" x14ac:dyDescent="0.25">
      <c r="B42" s="37" t="s">
        <v>21</v>
      </c>
      <c r="C42" s="37"/>
      <c r="D42" s="37"/>
      <c r="E42" s="37"/>
      <c r="F42" s="37"/>
      <c r="G42" s="18" t="s">
        <v>28</v>
      </c>
      <c r="H42" s="5">
        <v>0</v>
      </c>
      <c r="I42" s="11"/>
      <c r="J42" s="11"/>
    </row>
    <row r="43" spans="2:13" x14ac:dyDescent="0.25">
      <c r="B43" s="29" t="s">
        <v>10</v>
      </c>
      <c r="C43" s="30"/>
      <c r="D43" s="30"/>
      <c r="E43" s="30"/>
      <c r="F43" s="31"/>
      <c r="G43" s="2"/>
      <c r="H43" s="3">
        <v>0</v>
      </c>
      <c r="I43" s="11"/>
      <c r="J43" s="11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3" x14ac:dyDescent="0.25">
      <c r="B48" s="42" t="s">
        <v>18</v>
      </c>
      <c r="C48" s="42"/>
      <c r="D48" s="42"/>
      <c r="E48" s="42"/>
      <c r="F48" s="42"/>
      <c r="G48" s="44" t="s">
        <v>28</v>
      </c>
      <c r="H48" s="6">
        <f>55998.59+18200+0.4+526403.47+320.11+22007.45+39.36+968.83-548770.38-20030.71-968.83</f>
        <v>54168.289999999841</v>
      </c>
      <c r="I48" s="11"/>
      <c r="J48" s="11"/>
      <c r="M48" s="8"/>
    </row>
    <row r="49" spans="1:11" x14ac:dyDescent="0.25">
      <c r="B49" s="40" t="s">
        <v>17</v>
      </c>
      <c r="C49" s="40"/>
      <c r="D49" s="40"/>
      <c r="E49" s="40"/>
      <c r="F49" s="40"/>
      <c r="G49" s="2"/>
      <c r="H49" s="3"/>
      <c r="I49" s="11"/>
      <c r="J49" s="11"/>
    </row>
    <row r="50" spans="1:11" x14ac:dyDescent="0.25">
      <c r="B50" s="39" t="s">
        <v>4</v>
      </c>
      <c r="C50" s="39"/>
      <c r="D50" s="39"/>
      <c r="E50" s="39"/>
      <c r="F50" s="39"/>
      <c r="G50" s="2"/>
      <c r="H50" s="7">
        <f>H14+H25-H32-H42+H48-H49</f>
        <v>3677535.38</v>
      </c>
      <c r="I50" s="11"/>
      <c r="J50" s="11"/>
      <c r="K50" s="8"/>
    </row>
    <row r="51" spans="1:11" x14ac:dyDescent="0.25">
      <c r="G51" s="9"/>
      <c r="H51" s="11"/>
      <c r="I51" s="14"/>
    </row>
    <row r="52" spans="1:11" x14ac:dyDescent="0.25">
      <c r="A52" s="9"/>
      <c r="B52" s="11"/>
      <c r="C52" s="14"/>
      <c r="D52" s="8"/>
      <c r="I52"/>
      <c r="J52"/>
    </row>
    <row r="53" spans="1:11" x14ac:dyDescent="0.25">
      <c r="A53" s="9"/>
      <c r="B53" s="11"/>
      <c r="C53" s="14"/>
      <c r="D53" s="8"/>
      <c r="I53"/>
      <c r="J53"/>
    </row>
    <row r="54" spans="1:11" x14ac:dyDescent="0.25">
      <c r="A54" s="9"/>
      <c r="B54" s="28" t="s">
        <v>26</v>
      </c>
      <c r="C54" s="28"/>
      <c r="D54" s="28"/>
      <c r="E54" s="28"/>
      <c r="F54" s="28"/>
      <c r="I54"/>
      <c r="J54"/>
    </row>
    <row r="55" spans="1:11" x14ac:dyDescent="0.25">
      <c r="A55" s="9"/>
      <c r="B55" s="19"/>
      <c r="C55" s="19"/>
      <c r="D55" s="19"/>
      <c r="E55" s="19"/>
      <c r="F55" s="19"/>
      <c r="I55"/>
      <c r="J55"/>
    </row>
    <row r="56" spans="1:11" x14ac:dyDescent="0.25">
      <c r="A56" s="9"/>
      <c r="B56" s="19"/>
      <c r="C56" s="19"/>
      <c r="D56" s="19"/>
      <c r="E56" s="19"/>
      <c r="F56" s="19"/>
      <c r="I56"/>
      <c r="J56"/>
    </row>
    <row r="57" spans="1:11" x14ac:dyDescent="0.25">
      <c r="A57" s="9"/>
      <c r="B57" s="20" t="s">
        <v>30</v>
      </c>
      <c r="C57" s="21" t="s">
        <v>1</v>
      </c>
      <c r="D57" s="22" t="s">
        <v>31</v>
      </c>
      <c r="E57" s="23">
        <v>750920.99</v>
      </c>
      <c r="F57" s="20"/>
      <c r="I57"/>
      <c r="J57"/>
    </row>
    <row r="58" spans="1:11" x14ac:dyDescent="0.25">
      <c r="A58" s="9"/>
      <c r="B58" s="26"/>
      <c r="C58" s="27"/>
      <c r="D58" s="24" t="s">
        <v>25</v>
      </c>
      <c r="E58" s="25">
        <f>SUM(E57)</f>
        <v>750920.99</v>
      </c>
      <c r="F58" s="26"/>
      <c r="I58"/>
      <c r="J58"/>
    </row>
    <row r="59" spans="1:11" x14ac:dyDescent="0.25">
      <c r="A59" s="9"/>
      <c r="B59" s="11"/>
      <c r="C59" s="14"/>
      <c r="D59" s="8"/>
      <c r="I59"/>
      <c r="J59"/>
    </row>
    <row r="60" spans="1:11" x14ac:dyDescent="0.25">
      <c r="A60" s="9"/>
      <c r="B60" s="11"/>
      <c r="C60" s="14"/>
      <c r="D60" s="8"/>
      <c r="I60"/>
      <c r="J60"/>
    </row>
    <row r="61" spans="1:11" x14ac:dyDescent="0.25">
      <c r="A61" s="9"/>
      <c r="B61" s="11"/>
      <c r="C61" s="14"/>
      <c r="D61" s="8"/>
      <c r="I61"/>
      <c r="J61"/>
    </row>
    <row r="62" spans="1:11" x14ac:dyDescent="0.25">
      <c r="A62" s="9"/>
      <c r="B62" s="11"/>
      <c r="C62" s="14"/>
      <c r="D62" s="8"/>
      <c r="I62"/>
      <c r="J62"/>
    </row>
    <row r="63" spans="1:11" x14ac:dyDescent="0.25">
      <c r="A63" s="9"/>
      <c r="B63" s="11"/>
      <c r="C63" s="14"/>
      <c r="D63" s="8"/>
      <c r="I63"/>
      <c r="J63"/>
    </row>
    <row r="64" spans="1:11" x14ac:dyDescent="0.25">
      <c r="A64" s="9"/>
      <c r="B64" s="11"/>
      <c r="C64" s="14"/>
      <c r="D64" s="8"/>
      <c r="I64"/>
      <c r="J64"/>
    </row>
    <row r="65" spans="1:10" x14ac:dyDescent="0.25">
      <c r="A65" s="9"/>
      <c r="B65" s="11"/>
      <c r="C65" s="14"/>
      <c r="D65" s="8"/>
      <c r="I65"/>
      <c r="J65"/>
    </row>
    <row r="66" spans="1:10" x14ac:dyDescent="0.25">
      <c r="A66" s="9"/>
      <c r="B66" s="11"/>
      <c r="C66" s="14"/>
      <c r="D66" s="8"/>
      <c r="I66"/>
      <c r="J66"/>
    </row>
    <row r="67" spans="1:10" x14ac:dyDescent="0.25">
      <c r="A67" s="9"/>
      <c r="B67" s="11"/>
      <c r="C67" s="14"/>
      <c r="D67" s="8"/>
      <c r="I67"/>
      <c r="J67"/>
    </row>
    <row r="68" spans="1:10" x14ac:dyDescent="0.25">
      <c r="A68" s="9"/>
      <c r="B68" s="11"/>
      <c r="C68" s="14"/>
      <c r="D68" s="8"/>
      <c r="I68"/>
      <c r="J68"/>
    </row>
    <row r="69" spans="1:10" x14ac:dyDescent="0.25">
      <c r="A69" s="9"/>
      <c r="B69" s="11"/>
      <c r="C69" s="14"/>
      <c r="D69" s="8"/>
      <c r="I69"/>
      <c r="J69"/>
    </row>
    <row r="70" spans="1:10" x14ac:dyDescent="0.25">
      <c r="A70" s="9"/>
      <c r="B70" s="11"/>
      <c r="C70" s="14"/>
      <c r="D70" s="8"/>
      <c r="I70"/>
      <c r="J70"/>
    </row>
    <row r="71" spans="1:10" x14ac:dyDescent="0.25">
      <c r="A71" s="9"/>
      <c r="B71" s="11"/>
      <c r="C71" s="14"/>
      <c r="D71" s="8"/>
      <c r="I71"/>
      <c r="J71"/>
    </row>
    <row r="72" spans="1:10" x14ac:dyDescent="0.25">
      <c r="A72" s="9"/>
      <c r="B72" s="11"/>
      <c r="C72" s="14"/>
      <c r="D72" s="8"/>
      <c r="I72"/>
      <c r="J72"/>
    </row>
    <row r="73" spans="1:10" x14ac:dyDescent="0.25">
      <c r="A73" s="9"/>
      <c r="B73" s="11"/>
      <c r="C73" s="14"/>
      <c r="D73" s="8"/>
      <c r="I73"/>
      <c r="J73"/>
    </row>
    <row r="74" spans="1:10" x14ac:dyDescent="0.25">
      <c r="A74" s="9"/>
      <c r="B74" s="11"/>
      <c r="C74" s="14"/>
      <c r="D74" s="8"/>
      <c r="I74"/>
      <c r="J74"/>
    </row>
    <row r="75" spans="1:10" x14ac:dyDescent="0.25">
      <c r="A75" s="9"/>
      <c r="B75" s="11"/>
      <c r="C75" s="14"/>
      <c r="D75" s="8"/>
      <c r="I75"/>
      <c r="J75"/>
    </row>
    <row r="76" spans="1:10" x14ac:dyDescent="0.25">
      <c r="C76" s="8"/>
      <c r="D76" s="8"/>
      <c r="I76"/>
      <c r="J76"/>
    </row>
    <row r="77" spans="1:10" x14ac:dyDescent="0.25">
      <c r="C77" s="8"/>
      <c r="D77" s="8"/>
      <c r="I77"/>
      <c r="J77"/>
    </row>
  </sheetData>
  <mergeCells count="47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54:F54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2019-06-06T11:56:40Z</cp:lastPrinted>
  <dcterms:created xsi:type="dcterms:W3CDTF">2018-11-15T09:32:50Z</dcterms:created>
  <dcterms:modified xsi:type="dcterms:W3CDTF">2019-06-06T11:57:39Z</dcterms:modified>
</cp:coreProperties>
</file>